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Лист1 " sheetId="3" r:id="rId1"/>
  </sheets>
  <calcPr calcId="145621" iterateDelta="1E-4"/>
</workbook>
</file>

<file path=xl/calcChain.xml><?xml version="1.0" encoding="utf-8"?>
<calcChain xmlns="http://schemas.openxmlformats.org/spreadsheetml/2006/main">
  <c r="B193" i="3" l="1"/>
  <c r="A193" i="3"/>
  <c r="L192" i="3"/>
  <c r="J192" i="3"/>
  <c r="I192" i="3"/>
  <c r="H192" i="3"/>
  <c r="G192" i="3"/>
  <c r="F192" i="3"/>
  <c r="B183" i="3"/>
  <c r="A183" i="3"/>
  <c r="L182" i="3"/>
  <c r="L193" i="3"/>
  <c r="J182" i="3"/>
  <c r="I182" i="3"/>
  <c r="I193" i="3"/>
  <c r="H182" i="3"/>
  <c r="G182" i="3"/>
  <c r="G193" i="3"/>
  <c r="F182" i="3"/>
  <c r="B175" i="3"/>
  <c r="A175" i="3"/>
  <c r="L174" i="3"/>
  <c r="J174" i="3"/>
  <c r="I174" i="3"/>
  <c r="H174" i="3"/>
  <c r="G174" i="3"/>
  <c r="F174" i="3"/>
  <c r="B165" i="3"/>
  <c r="A165" i="3"/>
  <c r="L164" i="3"/>
  <c r="L175" i="3"/>
  <c r="J164" i="3"/>
  <c r="J175" i="3"/>
  <c r="I164" i="3"/>
  <c r="I175" i="3"/>
  <c r="H164" i="3"/>
  <c r="G164" i="3"/>
  <c r="G175" i="3"/>
  <c r="F164" i="3"/>
  <c r="F175" i="3"/>
  <c r="B156" i="3"/>
  <c r="A156" i="3"/>
  <c r="L155" i="3"/>
  <c r="J155" i="3"/>
  <c r="I155" i="3"/>
  <c r="H155" i="3"/>
  <c r="G155" i="3"/>
  <c r="F155" i="3"/>
  <c r="B146" i="3"/>
  <c r="A146" i="3"/>
  <c r="L145" i="3"/>
  <c r="L156" i="3"/>
  <c r="J145" i="3"/>
  <c r="J156" i="3"/>
  <c r="I145" i="3"/>
  <c r="I156" i="3"/>
  <c r="H145" i="3"/>
  <c r="G145" i="3"/>
  <c r="F145" i="3"/>
  <c r="F156" i="3"/>
  <c r="B137" i="3"/>
  <c r="A137" i="3"/>
  <c r="L136" i="3"/>
  <c r="J136" i="3"/>
  <c r="I136" i="3"/>
  <c r="H136" i="3"/>
  <c r="G136" i="3"/>
  <c r="F136" i="3"/>
  <c r="B127" i="3"/>
  <c r="A127" i="3"/>
  <c r="L126" i="3"/>
  <c r="J126" i="3"/>
  <c r="I126" i="3"/>
  <c r="I137" i="3"/>
  <c r="H126" i="3"/>
  <c r="H137" i="3"/>
  <c r="G126" i="3"/>
  <c r="G137" i="3"/>
  <c r="F126" i="3"/>
  <c r="B118" i="3"/>
  <c r="A118" i="3"/>
  <c r="L117" i="3"/>
  <c r="J117" i="3"/>
  <c r="I117" i="3"/>
  <c r="H117" i="3"/>
  <c r="G117" i="3"/>
  <c r="F117" i="3"/>
  <c r="B108" i="3"/>
  <c r="A108" i="3"/>
  <c r="L107" i="3"/>
  <c r="J107" i="3"/>
  <c r="J118" i="3"/>
  <c r="I107" i="3"/>
  <c r="I118" i="3"/>
  <c r="H107" i="3"/>
  <c r="H118" i="3"/>
  <c r="G107" i="3"/>
  <c r="G118" i="3"/>
  <c r="F107" i="3"/>
  <c r="F118" i="3"/>
  <c r="B99" i="3"/>
  <c r="A99" i="3"/>
  <c r="L98" i="3"/>
  <c r="J98" i="3"/>
  <c r="I98" i="3"/>
  <c r="H98" i="3"/>
  <c r="G98" i="3"/>
  <c r="F98" i="3"/>
  <c r="B89" i="3"/>
  <c r="A89" i="3"/>
  <c r="L88" i="3"/>
  <c r="L99" i="3"/>
  <c r="J88" i="3"/>
  <c r="I88" i="3"/>
  <c r="H88" i="3"/>
  <c r="H99" i="3"/>
  <c r="G88" i="3"/>
  <c r="F88" i="3"/>
  <c r="F99" i="3"/>
  <c r="B80" i="3"/>
  <c r="A80" i="3"/>
  <c r="L79" i="3"/>
  <c r="J79" i="3"/>
  <c r="I79" i="3"/>
  <c r="H79" i="3"/>
  <c r="G79" i="3"/>
  <c r="F79" i="3"/>
  <c r="B70" i="3"/>
  <c r="A70" i="3"/>
  <c r="L69" i="3"/>
  <c r="L80" i="3"/>
  <c r="J69" i="3"/>
  <c r="J80" i="3"/>
  <c r="I69" i="3"/>
  <c r="I80" i="3"/>
  <c r="H69" i="3"/>
  <c r="G69" i="3"/>
  <c r="F69" i="3"/>
  <c r="B61" i="3"/>
  <c r="A61" i="3"/>
  <c r="L60" i="3"/>
  <c r="J60" i="3"/>
  <c r="I60" i="3"/>
  <c r="H60" i="3"/>
  <c r="G60" i="3"/>
  <c r="F60" i="3"/>
  <c r="B51" i="3"/>
  <c r="A51" i="3"/>
  <c r="L50" i="3"/>
  <c r="L61" i="3"/>
  <c r="J50" i="3"/>
  <c r="I50" i="3"/>
  <c r="I61" i="3"/>
  <c r="H50" i="3"/>
  <c r="G50" i="3"/>
  <c r="G61" i="3"/>
  <c r="F50" i="3"/>
  <c r="B43" i="3"/>
  <c r="A43" i="3"/>
  <c r="L42" i="3"/>
  <c r="J42" i="3"/>
  <c r="I42" i="3"/>
  <c r="H42" i="3"/>
  <c r="G42" i="3"/>
  <c r="F42" i="3"/>
  <c r="B33" i="3"/>
  <c r="A33" i="3"/>
  <c r="L32" i="3"/>
  <c r="L43" i="3"/>
  <c r="J32" i="3"/>
  <c r="I32" i="3"/>
  <c r="H32" i="3"/>
  <c r="H43" i="3"/>
  <c r="G32" i="3"/>
  <c r="F32" i="3"/>
  <c r="F43" i="3"/>
  <c r="B25" i="3"/>
  <c r="A25" i="3"/>
  <c r="L24" i="3"/>
  <c r="J24" i="3"/>
  <c r="I24" i="3"/>
  <c r="H24" i="3"/>
  <c r="G24" i="3"/>
  <c r="F24" i="3"/>
  <c r="B15" i="3"/>
  <c r="A15" i="3"/>
  <c r="L14" i="3"/>
  <c r="L25" i="3"/>
  <c r="J14" i="3"/>
  <c r="J25" i="3"/>
  <c r="I14" i="3"/>
  <c r="I25" i="3"/>
  <c r="H14" i="3"/>
  <c r="H25" i="3"/>
  <c r="G14" i="3"/>
  <c r="G25" i="3"/>
  <c r="F14" i="3"/>
  <c r="F25" i="3"/>
  <c r="H193" i="3"/>
  <c r="H156" i="3"/>
  <c r="L137" i="3"/>
  <c r="J193" i="3"/>
  <c r="H61" i="3"/>
  <c r="H175" i="3"/>
  <c r="F193" i="3"/>
  <c r="H80" i="3"/>
  <c r="F137" i="3"/>
  <c r="J99" i="3"/>
  <c r="F61" i="3"/>
  <c r="J61" i="3"/>
  <c r="F80" i="3"/>
  <c r="J137" i="3"/>
  <c r="J43" i="3"/>
  <c r="G43" i="3"/>
  <c r="G80" i="3"/>
  <c r="I43" i="3"/>
  <c r="I194" i="3"/>
  <c r="I99" i="3"/>
  <c r="G156" i="3"/>
  <c r="G99" i="3"/>
  <c r="L118" i="3"/>
  <c r="L194" i="3"/>
  <c r="H194" i="3"/>
  <c r="F194" i="3"/>
  <c r="J194" i="3"/>
  <c r="G194" i="3"/>
</calcChain>
</file>

<file path=xl/sharedStrings.xml><?xml version="1.0" encoding="utf-8"?>
<sst xmlns="http://schemas.openxmlformats.org/spreadsheetml/2006/main" count="268" uniqueCount="74">
  <si>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</si>
  <si>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</si>
  <si>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</si>
  <si>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</si>
  <si>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</si>
  <si>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</si>
  <si>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</si>
  <si>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</si>
  <si>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</si>
  <si>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</si>
  <si>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</si>
  <si>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</si>
  <si>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</si>
  <si>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</si>
  <si>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</si>
  <si>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</si>
  <si>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</si>
  <si>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</si>
  <si>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</si>
  <si>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</si>
  <si>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</si>
  <si>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</si>
  <si>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</si>
  <si>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</si>
  <si>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</si>
  <si>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</si>
  <si>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</si>
  <si>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</si>
  <si>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</si>
  <si>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</si>
  <si>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</si>
  <si>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</si>
  <si>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</si>
  <si>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</si>
  <si>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</si>
  <si>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</si>
  <si>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</si>
  <si>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</si>
  <si>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</si>
  <si>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</si>
  <si>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Яйцо вареное</t>
  </si>
  <si>
    <t>Батон нарезной</t>
  </si>
  <si>
    <t>Чай с сахаром</t>
  </si>
  <si>
    <t>Макароны отварные с сыром</t>
  </si>
  <si>
    <t>54-3г-20</t>
  </si>
  <si>
    <t>Хлеб пшеничный витаминизированный</t>
  </si>
  <si>
    <t>Хорина О.В.</t>
  </si>
  <si>
    <t>МОУ-СОШ № 3 г. Маркса</t>
  </si>
  <si>
    <t>Каша рисовая молочная</t>
  </si>
  <si>
    <t>Масло сливочное</t>
  </si>
  <si>
    <t>Сыр твердый порциями</t>
  </si>
  <si>
    <t>Чай с лимоном</t>
  </si>
  <si>
    <t>Фрукт свежий, сезонный</t>
  </si>
  <si>
    <t>ПР</t>
  </si>
  <si>
    <t xml:space="preserve">Запеканка из творога с молоком сгущенным </t>
  </si>
  <si>
    <t>Какао с молоком</t>
  </si>
  <si>
    <t>54-21гн</t>
  </si>
  <si>
    <t>Плов из отварной говядины</t>
  </si>
  <si>
    <t>54-11м</t>
  </si>
  <si>
    <t>Кукуруза консервированная припущенная</t>
  </si>
  <si>
    <t>Кофейный напиток с молоком</t>
  </si>
  <si>
    <t>Каша молочная "Дружба" с маслом сливочным</t>
  </si>
  <si>
    <t xml:space="preserve">Фрикадельки мясные с соусом красным </t>
  </si>
  <si>
    <t>128/505</t>
  </si>
  <si>
    <t>Горошек зеленый консервированный</t>
  </si>
  <si>
    <t>Каша пшеничная рассыпчатая</t>
  </si>
  <si>
    <t xml:space="preserve">Каша манная молочная </t>
  </si>
  <si>
    <t xml:space="preserve">Омлет натуральный </t>
  </si>
  <si>
    <t>Кондитерское изделие (печенье)</t>
  </si>
  <si>
    <t>Бефстроганов из отварной говядины</t>
  </si>
  <si>
    <t>54-1м</t>
  </si>
  <si>
    <t>Свекла отварная дольками</t>
  </si>
  <si>
    <t>Каша гречневая рассыпчатая</t>
  </si>
  <si>
    <t>Каша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</si>
</sst>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0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8" sqref="L8"/>
    </sheetView>
  </sheetViews>
  <sheetFormatPr defaultColWidth="9.33203125" defaultRowHeight="13.2" x14ac:dyDescent="0.25"/>
  <cols>
    <col min="1" max="1" width="4.6640625" style="2" customWidth="1"/>
    <col min="2" max="2" width="5.33203125" style="2" customWidth="1"/>
    <col min="3" max="3" width="9.3320312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6640625" style="2" customWidth="1"/>
    <col min="10" max="10" width="8.33203125" style="2" customWidth="1"/>
    <col min="11" max="11" width="10" style="2" customWidth="1"/>
    <col min="12" max="16384" width="9.33203125" style="2"/>
  </cols>
  <sheetData>
    <row r="1" spans="1:12" ht="14.4" x14ac:dyDescent="0.3">
      <c r="A1" s="1" t="s">
        <v>7</v>
      </c>
      <c r="C1" s="58" t="s">
        <v>47</v>
      </c>
      <c r="D1" s="59"/>
      <c r="E1" s="59"/>
      <c r="F1" s="12" t="s">
        <v>16</v>
      </c>
      <c r="G1" s="2" t="s">
        <v>17</v>
      </c>
      <c r="H1" s="60" t="s">
        <v>39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46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5</v>
      </c>
      <c r="J3" s="49">
        <v>2026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48</v>
      </c>
      <c r="F6" s="40">
        <v>200</v>
      </c>
      <c r="G6" s="40">
        <v>4.2</v>
      </c>
      <c r="H6" s="40">
        <v>7.6</v>
      </c>
      <c r="I6" s="40">
        <v>30.2</v>
      </c>
      <c r="J6" s="40">
        <v>206.4</v>
      </c>
      <c r="K6" s="41">
        <v>173</v>
      </c>
      <c r="L6" s="40">
        <v>20.12</v>
      </c>
    </row>
    <row r="7" spans="1:12" ht="14.4" x14ac:dyDescent="0.3">
      <c r="A7" s="23"/>
      <c r="B7" s="15"/>
      <c r="C7" s="11"/>
      <c r="D7" s="8"/>
      <c r="E7" s="53" t="s">
        <v>49</v>
      </c>
      <c r="F7" s="54">
        <v>10</v>
      </c>
      <c r="G7" s="54">
        <v>0.1</v>
      </c>
      <c r="H7" s="54">
        <v>7.2</v>
      </c>
      <c r="I7" s="54">
        <v>0.13</v>
      </c>
      <c r="J7" s="54">
        <v>65.72</v>
      </c>
      <c r="K7" s="55">
        <v>14</v>
      </c>
      <c r="L7" s="54">
        <v>11.3</v>
      </c>
    </row>
    <row r="8" spans="1:12" ht="14.4" x14ac:dyDescent="0.3">
      <c r="A8" s="23"/>
      <c r="B8" s="15"/>
      <c r="C8" s="11"/>
      <c r="D8" s="8"/>
      <c r="E8" s="53" t="s">
        <v>50</v>
      </c>
      <c r="F8" s="54">
        <v>10</v>
      </c>
      <c r="G8" s="54">
        <v>2.2999999999999998</v>
      </c>
      <c r="H8" s="54">
        <v>2.95</v>
      </c>
      <c r="I8" s="54">
        <v>0</v>
      </c>
      <c r="J8" s="54">
        <v>47</v>
      </c>
      <c r="K8" s="55">
        <v>15</v>
      </c>
      <c r="L8" s="54">
        <v>8.51</v>
      </c>
    </row>
    <row r="9" spans="1:12" ht="14.4" x14ac:dyDescent="0.3">
      <c r="A9" s="23"/>
      <c r="B9" s="15"/>
      <c r="C9" s="11"/>
      <c r="D9" s="8"/>
      <c r="E9" s="53" t="s">
        <v>40</v>
      </c>
      <c r="F9" s="54">
        <v>40</v>
      </c>
      <c r="G9" s="54">
        <v>5.0999999999999996</v>
      </c>
      <c r="H9" s="54">
        <v>4.5999999999999996</v>
      </c>
      <c r="I9" s="54">
        <v>0.3</v>
      </c>
      <c r="J9" s="54">
        <v>63</v>
      </c>
      <c r="K9" s="55">
        <v>209</v>
      </c>
      <c r="L9" s="54">
        <v>8.92</v>
      </c>
    </row>
    <row r="10" spans="1:12" ht="14.4" x14ac:dyDescent="0.3">
      <c r="A10" s="23"/>
      <c r="B10" s="15"/>
      <c r="C10" s="11"/>
      <c r="D10" s="7" t="s">
        <v>22</v>
      </c>
      <c r="E10" s="42" t="s">
        <v>51</v>
      </c>
      <c r="F10" s="43">
        <v>200</v>
      </c>
      <c r="G10" s="43">
        <v>0.2</v>
      </c>
      <c r="H10" s="43">
        <v>0</v>
      </c>
      <c r="I10" s="43">
        <v>10.199999999999999</v>
      </c>
      <c r="J10" s="43">
        <v>41</v>
      </c>
      <c r="K10" s="44">
        <v>377</v>
      </c>
      <c r="L10" s="43">
        <v>3.86</v>
      </c>
    </row>
    <row r="11" spans="1:12" ht="14.4" x14ac:dyDescent="0.3">
      <c r="A11" s="23"/>
      <c r="B11" s="15"/>
      <c r="C11" s="11"/>
      <c r="D11" s="7" t="s">
        <v>23</v>
      </c>
      <c r="E11" s="42" t="s">
        <v>41</v>
      </c>
      <c r="F11" s="43">
        <v>40</v>
      </c>
      <c r="G11" s="43">
        <v>2.6</v>
      </c>
      <c r="H11" s="43">
        <v>0.8</v>
      </c>
      <c r="I11" s="43">
        <v>18.399999999999999</v>
      </c>
      <c r="J11" s="43">
        <v>92</v>
      </c>
      <c r="K11" s="44" t="s">
        <v>53</v>
      </c>
      <c r="L11" s="43">
        <v>2.83</v>
      </c>
    </row>
    <row r="12" spans="1:12" ht="14.4" x14ac:dyDescent="0.3">
      <c r="A12" s="23"/>
      <c r="B12" s="15"/>
      <c r="C12" s="11"/>
      <c r="D12" s="7" t="s">
        <v>24</v>
      </c>
      <c r="E12" s="42" t="s">
        <v>52</v>
      </c>
      <c r="F12" s="43">
        <v>150</v>
      </c>
      <c r="G12" s="43">
        <v>2.1</v>
      </c>
      <c r="H12" s="43">
        <v>0.45</v>
      </c>
      <c r="I12" s="43">
        <v>24</v>
      </c>
      <c r="J12" s="43">
        <v>108.45</v>
      </c>
      <c r="K12" s="44" t="s">
        <v>53</v>
      </c>
      <c r="L12" s="43">
        <v>64.489999999999995</v>
      </c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4"/>
      <c r="B14" s="17"/>
      <c r="C14" s="8"/>
      <c r="D14" s="18" t="s">
        <v>33</v>
      </c>
      <c r="E14" s="9"/>
      <c r="F14" s="19">
        <f>SUM(F6:F13)</f>
        <v>650</v>
      </c>
      <c r="G14" s="19">
        <f>SUM(G6:G13)</f>
        <v>16.599999999999998</v>
      </c>
      <c r="H14" s="19">
        <f>SUM(H6:H13)</f>
        <v>23.6</v>
      </c>
      <c r="I14" s="19">
        <f>SUM(I6:I13)</f>
        <v>83.22999999999999</v>
      </c>
      <c r="J14" s="19">
        <f>SUM(J6:J13)</f>
        <v>623.57000000000005</v>
      </c>
      <c r="K14" s="25"/>
      <c r="L14" s="19">
        <f>SUM(L6:L13)</f>
        <v>120.03</v>
      </c>
    </row>
    <row r="15" spans="1:12" ht="14.4" x14ac:dyDescent="0.3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>SUM(G15:G23)</f>
        <v>0</v>
      </c>
      <c r="H24" s="19">
        <f>SUM(H15:H23)</f>
        <v>0</v>
      </c>
      <c r="I24" s="19">
        <f>SUM(I15:I23)</f>
        <v>0</v>
      </c>
      <c r="J24" s="19">
        <f>SUM(J15:J23)</f>
        <v>0</v>
      </c>
      <c r="K24" s="25"/>
      <c r="L24" s="19">
        <f>SUM(L15:L23)</f>
        <v>0</v>
      </c>
    </row>
    <row r="25" spans="1:12" ht="15" thickBot="1" x14ac:dyDescent="0.3">
      <c r="A25" s="29">
        <f>A6</f>
        <v>1</v>
      </c>
      <c r="B25" s="30">
        <f>B6</f>
        <v>1</v>
      </c>
      <c r="C25" s="56" t="s">
        <v>4</v>
      </c>
      <c r="D25" s="57"/>
      <c r="E25" s="31"/>
      <c r="F25" s="32">
        <f>F14+F24</f>
        <v>650</v>
      </c>
      <c r="G25" s="32">
        <f>G14+G24</f>
        <v>16.599999999999998</v>
      </c>
      <c r="H25" s="32">
        <f>H14+H24</f>
        <v>23.6</v>
      </c>
      <c r="I25" s="32">
        <f>I14+I24</f>
        <v>83.22999999999999</v>
      </c>
      <c r="J25" s="32">
        <f>J14+J24</f>
        <v>623.57000000000005</v>
      </c>
      <c r="K25" s="32"/>
      <c r="L25" s="32">
        <f>L14+L24</f>
        <v>120.03</v>
      </c>
    </row>
    <row r="26" spans="1:12" ht="14.4" x14ac:dyDescent="0.3">
      <c r="A26" s="14">
        <v>1</v>
      </c>
      <c r="B26" s="15">
        <v>2</v>
      </c>
      <c r="C26" s="22" t="s">
        <v>20</v>
      </c>
      <c r="D26" s="5" t="s">
        <v>21</v>
      </c>
      <c r="E26" s="39" t="s">
        <v>54</v>
      </c>
      <c r="F26" s="40">
        <v>200</v>
      </c>
      <c r="G26" s="40">
        <v>26.6</v>
      </c>
      <c r="H26" s="40">
        <v>13.6</v>
      </c>
      <c r="I26" s="40">
        <v>24.2</v>
      </c>
      <c r="J26" s="40">
        <v>332</v>
      </c>
      <c r="K26" s="41">
        <v>224</v>
      </c>
      <c r="L26" s="40">
        <v>83.45</v>
      </c>
    </row>
    <row r="27" spans="1:12" ht="14.4" x14ac:dyDescent="0.3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22</v>
      </c>
      <c r="E28" s="42" t="s">
        <v>55</v>
      </c>
      <c r="F28" s="43">
        <v>200</v>
      </c>
      <c r="G28" s="43">
        <v>4.5999999999999996</v>
      </c>
      <c r="H28" s="43">
        <v>3.6</v>
      </c>
      <c r="I28" s="43">
        <v>12.6</v>
      </c>
      <c r="J28" s="43">
        <v>100.4</v>
      </c>
      <c r="K28" s="44" t="s">
        <v>56</v>
      </c>
      <c r="L28" s="43">
        <v>14.66</v>
      </c>
    </row>
    <row r="29" spans="1:12" ht="14.4" x14ac:dyDescent="0.3">
      <c r="A29" s="14"/>
      <c r="B29" s="15"/>
      <c r="C29" s="11"/>
      <c r="D29" s="7" t="s">
        <v>23</v>
      </c>
      <c r="E29" s="42" t="s">
        <v>41</v>
      </c>
      <c r="F29" s="43">
        <v>30</v>
      </c>
      <c r="G29" s="43">
        <v>1.95</v>
      </c>
      <c r="H29" s="43">
        <v>0.6</v>
      </c>
      <c r="I29" s="43">
        <v>13.8</v>
      </c>
      <c r="J29" s="43">
        <v>69</v>
      </c>
      <c r="K29" s="44" t="s">
        <v>53</v>
      </c>
      <c r="L29" s="43">
        <v>2.12</v>
      </c>
    </row>
    <row r="30" spans="1:12" ht="14.4" x14ac:dyDescent="0.3">
      <c r="A30" s="14"/>
      <c r="B30" s="15"/>
      <c r="C30" s="11"/>
      <c r="D30" s="7" t="s">
        <v>24</v>
      </c>
      <c r="E30" s="42" t="s">
        <v>52</v>
      </c>
      <c r="F30" s="43">
        <v>150</v>
      </c>
      <c r="G30" s="43">
        <v>2.1</v>
      </c>
      <c r="H30" s="43">
        <v>0.45</v>
      </c>
      <c r="I30" s="43">
        <v>24</v>
      </c>
      <c r="J30" s="43">
        <v>108.45</v>
      </c>
      <c r="K30" s="44" t="s">
        <v>53</v>
      </c>
      <c r="L30" s="43">
        <v>18.75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SUM(F26:F31)</f>
        <v>580</v>
      </c>
      <c r="G32" s="19">
        <f>SUM(G26:G31)</f>
        <v>35.250000000000007</v>
      </c>
      <c r="H32" s="19">
        <f>SUM(H26:H31)</f>
        <v>18.25</v>
      </c>
      <c r="I32" s="19">
        <f>SUM(I26:I31)</f>
        <v>74.599999999999994</v>
      </c>
      <c r="J32" s="19">
        <f>SUM(J26:J31)</f>
        <v>609.85</v>
      </c>
      <c r="K32" s="25"/>
      <c r="L32" s="19">
        <f>SUM(L26:L31)</f>
        <v>118.98</v>
      </c>
    </row>
    <row r="33" spans="1:12" ht="14.4" x14ac:dyDescent="0.3">
      <c r="A33" s="13">
        <f>A26</f>
        <v>1</v>
      </c>
      <c r="B33" s="13">
        <f>B26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0">SUM(G33:G41)</f>
        <v>0</v>
      </c>
      <c r="H42" s="19">
        <f t="shared" si="0"/>
        <v>0</v>
      </c>
      <c r="I42" s="19">
        <f t="shared" si="0"/>
        <v>0</v>
      </c>
      <c r="J42" s="19">
        <f t="shared" si="0"/>
        <v>0</v>
      </c>
      <c r="K42" s="25"/>
      <c r="L42" s="19">
        <f t="shared" si="0"/>
        <v>0</v>
      </c>
    </row>
    <row r="43" spans="1:12" ht="15.75" customHeight="1" thickBot="1" x14ac:dyDescent="0.3">
      <c r="A43" s="33">
        <f>A26</f>
        <v>1</v>
      </c>
      <c r="B43" s="33">
        <f>B26</f>
        <v>2</v>
      </c>
      <c r="C43" s="56" t="s">
        <v>4</v>
      </c>
      <c r="D43" s="57"/>
      <c r="E43" s="31"/>
      <c r="F43" s="32">
        <f>F32+F42</f>
        <v>580</v>
      </c>
      <c r="G43" s="32">
        <f t="shared" ref="G43:L43" si="1">G32+G42</f>
        <v>35.250000000000007</v>
      </c>
      <c r="H43" s="32">
        <f t="shared" si="1"/>
        <v>18.25</v>
      </c>
      <c r="I43" s="32">
        <f t="shared" si="1"/>
        <v>74.599999999999994</v>
      </c>
      <c r="J43" s="32">
        <f t="shared" si="1"/>
        <v>609.85</v>
      </c>
      <c r="K43" s="32"/>
      <c r="L43" s="32">
        <f t="shared" si="1"/>
        <v>118.98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240</v>
      </c>
      <c r="G44" s="40">
        <v>18.36</v>
      </c>
      <c r="H44" s="40">
        <v>17.64</v>
      </c>
      <c r="I44" s="40">
        <v>46.32</v>
      </c>
      <c r="J44" s="40">
        <v>417.96</v>
      </c>
      <c r="K44" s="41" t="s">
        <v>58</v>
      </c>
      <c r="L44" s="40">
        <v>76.22</v>
      </c>
    </row>
    <row r="45" spans="1:12" ht="14.4" x14ac:dyDescent="0.3">
      <c r="A45" s="23"/>
      <c r="B45" s="15"/>
      <c r="C45" s="11"/>
      <c r="D45" s="6" t="s">
        <v>26</v>
      </c>
      <c r="E45" s="42" t="s">
        <v>59</v>
      </c>
      <c r="F45" s="43">
        <v>30</v>
      </c>
      <c r="G45" s="43">
        <v>0.9</v>
      </c>
      <c r="H45" s="43">
        <v>0.06</v>
      </c>
      <c r="I45" s="43">
        <v>1.89</v>
      </c>
      <c r="J45" s="43">
        <v>20.7</v>
      </c>
      <c r="K45" s="44">
        <v>131</v>
      </c>
      <c r="L45" s="43">
        <v>10.69</v>
      </c>
    </row>
    <row r="46" spans="1:12" ht="14.4" x14ac:dyDescent="0.3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3.8</v>
      </c>
      <c r="H46" s="43">
        <v>2.9</v>
      </c>
      <c r="I46" s="43">
        <v>14.04</v>
      </c>
      <c r="J46" s="43">
        <v>96.89</v>
      </c>
      <c r="K46" s="44">
        <v>379</v>
      </c>
      <c r="L46" s="43">
        <v>13.02</v>
      </c>
    </row>
    <row r="47" spans="1:12" ht="14.4" x14ac:dyDescent="0.3">
      <c r="A47" s="23"/>
      <c r="B47" s="15"/>
      <c r="C47" s="11"/>
      <c r="D47" s="7" t="s">
        <v>23</v>
      </c>
      <c r="E47" s="42" t="s">
        <v>45</v>
      </c>
      <c r="F47" s="43">
        <v>20</v>
      </c>
      <c r="G47" s="43">
        <v>2.13</v>
      </c>
      <c r="H47" s="43">
        <v>0.93</v>
      </c>
      <c r="I47" s="43">
        <v>8.73</v>
      </c>
      <c r="J47" s="43">
        <v>54.8</v>
      </c>
      <c r="K47" s="44" t="s">
        <v>53</v>
      </c>
      <c r="L47" s="43">
        <v>1.62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4"/>
      <c r="B50" s="17"/>
      <c r="C50" s="8"/>
      <c r="D50" s="18" t="s">
        <v>33</v>
      </c>
      <c r="E50" s="9"/>
      <c r="F50" s="19">
        <f>SUM(F44:F49)</f>
        <v>490</v>
      </c>
      <c r="G50" s="19">
        <f>SUM(G44:G49)</f>
        <v>25.189999999999998</v>
      </c>
      <c r="H50" s="19">
        <f>SUM(H44:H49)</f>
        <v>21.529999999999998</v>
      </c>
      <c r="I50" s="19">
        <f>SUM(I44:I49)</f>
        <v>70.98</v>
      </c>
      <c r="J50" s="19">
        <f>SUM(J44:J49)</f>
        <v>590.34999999999991</v>
      </c>
      <c r="K50" s="25"/>
      <c r="L50" s="19">
        <f>SUM(L44:L49)</f>
        <v>101.55</v>
      </c>
    </row>
    <row r="51" spans="1:12" ht="14.4" x14ac:dyDescent="0.3">
      <c r="A51" s="26">
        <f>A44</f>
        <v>1</v>
      </c>
      <c r="B51" s="13">
        <f>B44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:L60" si="2">SUM(G51:G59)</f>
        <v>0</v>
      </c>
      <c r="H60" s="19">
        <f t="shared" si="2"/>
        <v>0</v>
      </c>
      <c r="I60" s="19">
        <f t="shared" si="2"/>
        <v>0</v>
      </c>
      <c r="J60" s="19">
        <f t="shared" si="2"/>
        <v>0</v>
      </c>
      <c r="K60" s="25"/>
      <c r="L60" s="19">
        <f t="shared" si="2"/>
        <v>0</v>
      </c>
    </row>
    <row r="61" spans="1:12" ht="15.75" customHeight="1" thickBot="1" x14ac:dyDescent="0.3">
      <c r="A61" s="29">
        <f>A44</f>
        <v>1</v>
      </c>
      <c r="B61" s="30">
        <f>B44</f>
        <v>3</v>
      </c>
      <c r="C61" s="56" t="s">
        <v>4</v>
      </c>
      <c r="D61" s="57"/>
      <c r="E61" s="31"/>
      <c r="F61" s="32">
        <f>F50+F60</f>
        <v>490</v>
      </c>
      <c r="G61" s="32">
        <f t="shared" ref="G61:L61" si="3">G50+G60</f>
        <v>25.189999999999998</v>
      </c>
      <c r="H61" s="32">
        <f t="shared" si="3"/>
        <v>21.529999999999998</v>
      </c>
      <c r="I61" s="32">
        <f t="shared" si="3"/>
        <v>70.98</v>
      </c>
      <c r="J61" s="32">
        <f t="shared" si="3"/>
        <v>590.34999999999991</v>
      </c>
      <c r="K61" s="32"/>
      <c r="L61" s="32">
        <f t="shared" si="3"/>
        <v>101.55</v>
      </c>
    </row>
    <row r="62" spans="1:12" ht="14.4" x14ac:dyDescent="0.3">
      <c r="A62" s="20">
        <v>1</v>
      </c>
      <c r="B62" s="21">
        <v>4</v>
      </c>
      <c r="C62" s="22" t="s">
        <v>20</v>
      </c>
      <c r="D62" s="5" t="s">
        <v>21</v>
      </c>
      <c r="E62" s="39" t="s">
        <v>61</v>
      </c>
      <c r="F62" s="40">
        <v>200</v>
      </c>
      <c r="G62" s="40">
        <v>5.8</v>
      </c>
      <c r="H62" s="40">
        <v>6.9</v>
      </c>
      <c r="I62" s="40">
        <v>36.1</v>
      </c>
      <c r="J62" s="40">
        <v>220.2</v>
      </c>
      <c r="K62" s="41">
        <v>175</v>
      </c>
      <c r="L62" s="40">
        <v>20</v>
      </c>
    </row>
    <row r="63" spans="1:12" ht="14.4" x14ac:dyDescent="0.3">
      <c r="A63" s="23"/>
      <c r="B63" s="15"/>
      <c r="C63" s="11"/>
      <c r="D63" s="8"/>
      <c r="E63" s="53" t="s">
        <v>50</v>
      </c>
      <c r="F63" s="54">
        <v>10</v>
      </c>
      <c r="G63" s="54">
        <v>2.2999999999999998</v>
      </c>
      <c r="H63" s="54">
        <v>2.95</v>
      </c>
      <c r="I63" s="54">
        <v>0</v>
      </c>
      <c r="J63" s="54">
        <v>47</v>
      </c>
      <c r="K63" s="55">
        <v>15</v>
      </c>
      <c r="L63" s="54">
        <v>8.51</v>
      </c>
    </row>
    <row r="64" spans="1:12" ht="14.4" x14ac:dyDescent="0.3">
      <c r="A64" s="23"/>
      <c r="B64" s="15"/>
      <c r="C64" s="11"/>
      <c r="D64" s="8"/>
      <c r="E64" s="53" t="s">
        <v>49</v>
      </c>
      <c r="F64" s="54">
        <v>10</v>
      </c>
      <c r="G64" s="54">
        <v>0.1</v>
      </c>
      <c r="H64" s="54">
        <v>7.2</v>
      </c>
      <c r="I64" s="54">
        <v>0.13</v>
      </c>
      <c r="J64" s="54">
        <v>65.72</v>
      </c>
      <c r="K64" s="55">
        <v>14</v>
      </c>
      <c r="L64" s="54">
        <v>11.3</v>
      </c>
    </row>
    <row r="65" spans="1:12" ht="14.4" x14ac:dyDescent="0.3">
      <c r="A65" s="23"/>
      <c r="B65" s="15"/>
      <c r="C65" s="11"/>
      <c r="D65" s="7" t="s">
        <v>22</v>
      </c>
      <c r="E65" s="42" t="s">
        <v>42</v>
      </c>
      <c r="F65" s="43">
        <v>200</v>
      </c>
      <c r="G65" s="43">
        <v>0.2</v>
      </c>
      <c r="H65" s="43">
        <v>0.1</v>
      </c>
      <c r="I65" s="43">
        <v>15</v>
      </c>
      <c r="J65" s="43">
        <v>60</v>
      </c>
      <c r="K65" s="44">
        <v>376</v>
      </c>
      <c r="L65" s="43">
        <v>1.6</v>
      </c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40</v>
      </c>
      <c r="G66" s="43">
        <v>2.6</v>
      </c>
      <c r="H66" s="43">
        <v>0.8</v>
      </c>
      <c r="I66" s="43">
        <v>18.399999999999999</v>
      </c>
      <c r="J66" s="43">
        <v>92</v>
      </c>
      <c r="K66" s="44" t="s">
        <v>53</v>
      </c>
      <c r="L66" s="43">
        <v>2.82</v>
      </c>
    </row>
    <row r="67" spans="1:12" ht="14.4" x14ac:dyDescent="0.3">
      <c r="A67" s="23"/>
      <c r="B67" s="15"/>
      <c r="C67" s="11"/>
      <c r="D67" s="7" t="s">
        <v>24</v>
      </c>
      <c r="E67" s="42" t="s">
        <v>52</v>
      </c>
      <c r="F67" s="43">
        <v>150</v>
      </c>
      <c r="G67" s="43">
        <v>2.1</v>
      </c>
      <c r="H67" s="43">
        <v>0.45</v>
      </c>
      <c r="I67" s="43">
        <v>24</v>
      </c>
      <c r="J67" s="43">
        <v>108.45</v>
      </c>
      <c r="K67" s="44" t="s">
        <v>53</v>
      </c>
      <c r="L67" s="43">
        <v>64.5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4"/>
      <c r="B69" s="17"/>
      <c r="C69" s="8"/>
      <c r="D69" s="18" t="s">
        <v>33</v>
      </c>
      <c r="E69" s="9"/>
      <c r="F69" s="19">
        <f>SUM(F62:F68)</f>
        <v>610</v>
      </c>
      <c r="G69" s="19">
        <f>SUM(G62:G68)</f>
        <v>13.099999999999998</v>
      </c>
      <c r="H69" s="19">
        <f>SUM(H62:H68)</f>
        <v>18.400000000000002</v>
      </c>
      <c r="I69" s="19">
        <f>SUM(I62:I68)</f>
        <v>93.63</v>
      </c>
      <c r="J69" s="19">
        <f>SUM(J62:J68)</f>
        <v>593.37</v>
      </c>
      <c r="K69" s="25"/>
      <c r="L69" s="19">
        <f>SUM(L62:L68)</f>
        <v>108.73</v>
      </c>
    </row>
    <row r="70" spans="1:12" ht="14.4" x14ac:dyDescent="0.3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52"/>
      <c r="L70" s="43"/>
    </row>
    <row r="71" spans="1:12" ht="14.4" x14ac:dyDescent="0.3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:L79" si="4">SUM(G70:G78)</f>
        <v>0</v>
      </c>
      <c r="H79" s="19">
        <f t="shared" si="4"/>
        <v>0</v>
      </c>
      <c r="I79" s="19">
        <f t="shared" si="4"/>
        <v>0</v>
      </c>
      <c r="J79" s="19">
        <f t="shared" si="4"/>
        <v>0</v>
      </c>
      <c r="K79" s="25"/>
      <c r="L79" s="19">
        <f t="shared" si="4"/>
        <v>0</v>
      </c>
    </row>
    <row r="80" spans="1:12" ht="15.75" customHeight="1" thickBot="1" x14ac:dyDescent="0.3">
      <c r="A80" s="29">
        <f>A62</f>
        <v>1</v>
      </c>
      <c r="B80" s="30">
        <f>B62</f>
        <v>4</v>
      </c>
      <c r="C80" s="56" t="s">
        <v>4</v>
      </c>
      <c r="D80" s="57"/>
      <c r="E80" s="31"/>
      <c r="F80" s="32">
        <f>F69+F79</f>
        <v>610</v>
      </c>
      <c r="G80" s="32">
        <f t="shared" ref="G80:L80" si="5">G69+G79</f>
        <v>13.099999999999998</v>
      </c>
      <c r="H80" s="32">
        <f t="shared" si="5"/>
        <v>18.400000000000002</v>
      </c>
      <c r="I80" s="32">
        <f t="shared" si="5"/>
        <v>93.63</v>
      </c>
      <c r="J80" s="32">
        <f t="shared" si="5"/>
        <v>593.37</v>
      </c>
      <c r="K80" s="32"/>
      <c r="L80" s="32">
        <f t="shared" si="5"/>
        <v>108.73</v>
      </c>
    </row>
    <row r="81" spans="1:12" ht="14.4" x14ac:dyDescent="0.3">
      <c r="A81" s="20">
        <v>1</v>
      </c>
      <c r="B81" s="21">
        <v>5</v>
      </c>
      <c r="C81" s="22" t="s">
        <v>20</v>
      </c>
      <c r="D81" s="5" t="s">
        <v>21</v>
      </c>
      <c r="E81" s="39" t="s">
        <v>62</v>
      </c>
      <c r="F81" s="40">
        <v>90</v>
      </c>
      <c r="G81" s="40">
        <v>8.65</v>
      </c>
      <c r="H81" s="40">
        <v>10.08</v>
      </c>
      <c r="I81" s="40">
        <v>12.73</v>
      </c>
      <c r="J81" s="40">
        <v>183.69</v>
      </c>
      <c r="K81" s="41" t="s">
        <v>63</v>
      </c>
      <c r="L81" s="40">
        <v>34.1</v>
      </c>
    </row>
    <row r="82" spans="1:12" ht="14.4" x14ac:dyDescent="0.3">
      <c r="A82" s="23"/>
      <c r="B82" s="15"/>
      <c r="C82" s="11"/>
      <c r="D82" s="6" t="s">
        <v>26</v>
      </c>
      <c r="E82" s="42" t="s">
        <v>64</v>
      </c>
      <c r="F82" s="43">
        <v>60</v>
      </c>
      <c r="G82" s="43">
        <v>1.8</v>
      </c>
      <c r="H82" s="43">
        <v>3.72</v>
      </c>
      <c r="I82" s="43">
        <v>3.72</v>
      </c>
      <c r="J82" s="43">
        <v>55.2</v>
      </c>
      <c r="K82" s="44">
        <v>75</v>
      </c>
      <c r="L82" s="43">
        <v>11.86</v>
      </c>
    </row>
    <row r="83" spans="1:12" ht="14.4" x14ac:dyDescent="0.3">
      <c r="A83" s="23"/>
      <c r="B83" s="15"/>
      <c r="C83" s="11"/>
      <c r="D83" s="6" t="s">
        <v>29</v>
      </c>
      <c r="E83" s="50" t="s">
        <v>65</v>
      </c>
      <c r="F83" s="43">
        <v>150</v>
      </c>
      <c r="G83" s="43">
        <v>5.6</v>
      </c>
      <c r="H83" s="43">
        <v>4.9000000000000004</v>
      </c>
      <c r="I83" s="43">
        <v>37.799999999999997</v>
      </c>
      <c r="J83" s="43">
        <v>223</v>
      </c>
      <c r="K83" s="44">
        <v>302</v>
      </c>
      <c r="L83" s="43">
        <v>3.27</v>
      </c>
    </row>
    <row r="84" spans="1:12" ht="14.4" x14ac:dyDescent="0.3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0.2</v>
      </c>
      <c r="H84" s="43">
        <v>0</v>
      </c>
      <c r="I84" s="43">
        <v>10.199999999999999</v>
      </c>
      <c r="J84" s="43">
        <v>41</v>
      </c>
      <c r="K84" s="44">
        <v>377</v>
      </c>
      <c r="L84" s="43">
        <v>3.86</v>
      </c>
    </row>
    <row r="85" spans="1:12" ht="14.4" x14ac:dyDescent="0.3">
      <c r="A85" s="23"/>
      <c r="B85" s="15"/>
      <c r="C85" s="11"/>
      <c r="D85" s="7" t="s">
        <v>23</v>
      </c>
      <c r="E85" s="42" t="s">
        <v>45</v>
      </c>
      <c r="F85" s="43">
        <v>30</v>
      </c>
      <c r="G85" s="43">
        <v>3.2</v>
      </c>
      <c r="H85" s="43">
        <v>1.4</v>
      </c>
      <c r="I85" s="43">
        <v>13.1</v>
      </c>
      <c r="J85" s="43">
        <v>82.2</v>
      </c>
      <c r="K85" s="44" t="s">
        <v>53</v>
      </c>
      <c r="L85" s="43">
        <v>1.62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4"/>
      <c r="B88" s="17"/>
      <c r="C88" s="8"/>
      <c r="D88" s="18" t="s">
        <v>33</v>
      </c>
      <c r="E88" s="9"/>
      <c r="F88" s="19">
        <f>SUM(F81:F87)</f>
        <v>530</v>
      </c>
      <c r="G88" s="19">
        <f>SUM(G81:G87)</f>
        <v>19.45</v>
      </c>
      <c r="H88" s="19">
        <f>SUM(H81:H87)</f>
        <v>20.100000000000001</v>
      </c>
      <c r="I88" s="19">
        <f>SUM(I81:I87)</f>
        <v>77.55</v>
      </c>
      <c r="J88" s="19">
        <f>SUM(J81:J87)</f>
        <v>585.09</v>
      </c>
      <c r="K88" s="25"/>
      <c r="L88" s="19">
        <f>SUM(L81:L87)</f>
        <v>54.71</v>
      </c>
    </row>
    <row r="89" spans="1:12" ht="14.4" x14ac:dyDescent="0.3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:L98" si="6">SUM(G89:G97)</f>
        <v>0</v>
      </c>
      <c r="H98" s="19">
        <f t="shared" si="6"/>
        <v>0</v>
      </c>
      <c r="I98" s="19">
        <f t="shared" si="6"/>
        <v>0</v>
      </c>
      <c r="J98" s="19">
        <f t="shared" si="6"/>
        <v>0</v>
      </c>
      <c r="K98" s="25"/>
      <c r="L98" s="19">
        <f t="shared" si="6"/>
        <v>0</v>
      </c>
    </row>
    <row r="99" spans="1:12" ht="15.75" customHeight="1" thickBot="1" x14ac:dyDescent="0.3">
      <c r="A99" s="29">
        <f>A81</f>
        <v>1</v>
      </c>
      <c r="B99" s="30">
        <f>B81</f>
        <v>5</v>
      </c>
      <c r="C99" s="56" t="s">
        <v>4</v>
      </c>
      <c r="D99" s="57"/>
      <c r="E99" s="31"/>
      <c r="F99" s="32">
        <f>F88+F98</f>
        <v>530</v>
      </c>
      <c r="G99" s="32">
        <f t="shared" ref="G99:L99" si="7">G88+G98</f>
        <v>19.45</v>
      </c>
      <c r="H99" s="32">
        <f t="shared" si="7"/>
        <v>20.100000000000001</v>
      </c>
      <c r="I99" s="32">
        <f t="shared" si="7"/>
        <v>77.55</v>
      </c>
      <c r="J99" s="32">
        <f t="shared" si="7"/>
        <v>585.09</v>
      </c>
      <c r="K99" s="32"/>
      <c r="L99" s="32">
        <f t="shared" si="7"/>
        <v>54.71</v>
      </c>
    </row>
    <row r="100" spans="1:12" ht="14.4" x14ac:dyDescent="0.3">
      <c r="A100" s="20">
        <v>2</v>
      </c>
      <c r="B100" s="21">
        <v>1</v>
      </c>
      <c r="C100" s="22" t="s">
        <v>20</v>
      </c>
      <c r="D100" s="5" t="s">
        <v>21</v>
      </c>
      <c r="E100" s="39" t="s">
        <v>66</v>
      </c>
      <c r="F100" s="40">
        <v>200</v>
      </c>
      <c r="G100" s="40">
        <v>7.82</v>
      </c>
      <c r="H100" s="40">
        <v>7.04</v>
      </c>
      <c r="I100" s="40">
        <v>40.6</v>
      </c>
      <c r="J100" s="40">
        <v>257.32</v>
      </c>
      <c r="K100" s="41">
        <v>181</v>
      </c>
      <c r="L100" s="40">
        <v>17.260000000000002</v>
      </c>
    </row>
    <row r="101" spans="1:12" ht="14.4" x14ac:dyDescent="0.3">
      <c r="A101" s="23"/>
      <c r="B101" s="15"/>
      <c r="C101" s="11"/>
      <c r="D101" s="6"/>
      <c r="E101" s="42" t="s">
        <v>50</v>
      </c>
      <c r="F101" s="43">
        <v>10</v>
      </c>
      <c r="G101" s="43">
        <v>2.2999999999999998</v>
      </c>
      <c r="H101" s="43">
        <v>2.95</v>
      </c>
      <c r="I101" s="43">
        <v>0</v>
      </c>
      <c r="J101" s="43">
        <v>47</v>
      </c>
      <c r="K101" s="44">
        <v>15</v>
      </c>
      <c r="L101" s="43">
        <v>8.51</v>
      </c>
    </row>
    <row r="102" spans="1:12" ht="14.4" x14ac:dyDescent="0.3">
      <c r="A102" s="23"/>
      <c r="B102" s="15"/>
      <c r="C102" s="11"/>
      <c r="D102" s="6"/>
      <c r="E102" s="50" t="s">
        <v>49</v>
      </c>
      <c r="F102" s="43">
        <v>10</v>
      </c>
      <c r="G102" s="43">
        <v>0.1</v>
      </c>
      <c r="H102" s="43">
        <v>7.2</v>
      </c>
      <c r="I102" s="43">
        <v>0.13</v>
      </c>
      <c r="J102" s="43">
        <v>65.72</v>
      </c>
      <c r="K102" s="44">
        <v>14</v>
      </c>
      <c r="L102" s="43">
        <v>11.3</v>
      </c>
    </row>
    <row r="103" spans="1:12" ht="14.4" x14ac:dyDescent="0.3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0.2</v>
      </c>
      <c r="H103" s="43">
        <v>0</v>
      </c>
      <c r="I103" s="43">
        <v>10.199999999999999</v>
      </c>
      <c r="J103" s="43">
        <v>41</v>
      </c>
      <c r="K103" s="44">
        <v>377</v>
      </c>
      <c r="L103" s="43">
        <v>3.86</v>
      </c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40</v>
      </c>
      <c r="G104" s="43">
        <v>2.6</v>
      </c>
      <c r="H104" s="43">
        <v>0.8</v>
      </c>
      <c r="I104" s="43">
        <v>18.399999999999999</v>
      </c>
      <c r="J104" s="43">
        <v>92</v>
      </c>
      <c r="K104" s="44" t="s">
        <v>53</v>
      </c>
      <c r="L104" s="43">
        <v>2.82</v>
      </c>
    </row>
    <row r="105" spans="1:12" ht="14.4" x14ac:dyDescent="0.3">
      <c r="A105" s="23"/>
      <c r="B105" s="15"/>
      <c r="C105" s="11"/>
      <c r="D105" s="7" t="s">
        <v>24</v>
      </c>
      <c r="E105" s="42" t="s">
        <v>52</v>
      </c>
      <c r="F105" s="43">
        <v>150</v>
      </c>
      <c r="G105" s="43">
        <v>2.1</v>
      </c>
      <c r="H105" s="43">
        <v>0.45</v>
      </c>
      <c r="I105" s="43">
        <v>24</v>
      </c>
      <c r="J105" s="43">
        <v>108.45</v>
      </c>
      <c r="K105" s="44" t="s">
        <v>53</v>
      </c>
      <c r="L105" s="43">
        <v>64.489999999999995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4"/>
      <c r="B107" s="17"/>
      <c r="C107" s="8"/>
      <c r="D107" s="18" t="s">
        <v>33</v>
      </c>
      <c r="E107" s="9"/>
      <c r="F107" s="19">
        <f>SUM(F100:F106)</f>
        <v>610</v>
      </c>
      <c r="G107" s="19">
        <f>SUM(G100:G106)</f>
        <v>15.12</v>
      </c>
      <c r="H107" s="19">
        <f>SUM(H100:H106)</f>
        <v>18.440000000000001</v>
      </c>
      <c r="I107" s="19">
        <f>SUM(I100:I106)</f>
        <v>93.330000000000013</v>
      </c>
      <c r="J107" s="19">
        <f>SUM(J100:J106)</f>
        <v>611.49</v>
      </c>
      <c r="K107" s="25"/>
      <c r="L107" s="19">
        <f>SUM(L100:L106)</f>
        <v>108.24000000000001</v>
      </c>
    </row>
    <row r="108" spans="1:12" ht="14.4" x14ac:dyDescent="0.3">
      <c r="A108" s="26">
        <f>A100</f>
        <v>2</v>
      </c>
      <c r="B108" s="13">
        <f>B100</f>
        <v>1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>SUM(G108:G116)</f>
        <v>0</v>
      </c>
      <c r="H117" s="19">
        <f>SUM(H108:H116)</f>
        <v>0</v>
      </c>
      <c r="I117" s="19">
        <f>SUM(I108:I116)</f>
        <v>0</v>
      </c>
      <c r="J117" s="19">
        <f>SUM(J108:J116)</f>
        <v>0</v>
      </c>
      <c r="K117" s="25"/>
      <c r="L117" s="19">
        <f>SUM(L108:L116)</f>
        <v>0</v>
      </c>
    </row>
    <row r="118" spans="1:12" ht="15" thickBot="1" x14ac:dyDescent="0.3">
      <c r="A118" s="29">
        <f>A100</f>
        <v>2</v>
      </c>
      <c r="B118" s="30">
        <f>B100</f>
        <v>1</v>
      </c>
      <c r="C118" s="56" t="s">
        <v>4</v>
      </c>
      <c r="D118" s="57"/>
      <c r="E118" s="31"/>
      <c r="F118" s="32">
        <f>F107+F117</f>
        <v>610</v>
      </c>
      <c r="G118" s="32">
        <f t="shared" ref="G118:L118" si="8">G107+G117</f>
        <v>15.12</v>
      </c>
      <c r="H118" s="32">
        <f t="shared" si="8"/>
        <v>18.440000000000001</v>
      </c>
      <c r="I118" s="32">
        <f t="shared" si="8"/>
        <v>93.330000000000013</v>
      </c>
      <c r="J118" s="32">
        <f t="shared" si="8"/>
        <v>611.49</v>
      </c>
      <c r="K118" s="32"/>
      <c r="L118" s="32">
        <f t="shared" si="8"/>
        <v>108.24000000000001</v>
      </c>
    </row>
    <row r="119" spans="1:12" ht="14.4" x14ac:dyDescent="0.3">
      <c r="A119" s="14">
        <v>2</v>
      </c>
      <c r="B119" s="15">
        <v>2</v>
      </c>
      <c r="C119" s="22" t="s">
        <v>20</v>
      </c>
      <c r="D119" s="5" t="s">
        <v>21</v>
      </c>
      <c r="E119" s="39" t="s">
        <v>67</v>
      </c>
      <c r="F119" s="40">
        <v>150</v>
      </c>
      <c r="G119" s="40">
        <v>11.3</v>
      </c>
      <c r="H119" s="40">
        <v>19.5</v>
      </c>
      <c r="I119" s="40">
        <v>2.2999999999999998</v>
      </c>
      <c r="J119" s="40">
        <v>238</v>
      </c>
      <c r="K119" s="41">
        <v>210</v>
      </c>
      <c r="L119" s="40">
        <v>10.26</v>
      </c>
    </row>
    <row r="120" spans="1:12" ht="14.4" x14ac:dyDescent="0.3">
      <c r="A120" s="14"/>
      <c r="B120" s="15"/>
      <c r="C120" s="11"/>
      <c r="D120" s="8" t="s">
        <v>26</v>
      </c>
      <c r="E120" s="53" t="s">
        <v>64</v>
      </c>
      <c r="F120" s="54">
        <v>60</v>
      </c>
      <c r="G120" s="54">
        <v>1.8</v>
      </c>
      <c r="H120" s="54">
        <v>3.72</v>
      </c>
      <c r="I120" s="54">
        <v>3.72</v>
      </c>
      <c r="J120" s="54">
        <v>55.2</v>
      </c>
      <c r="K120" s="55">
        <v>75</v>
      </c>
      <c r="L120" s="54">
        <v>18.18</v>
      </c>
    </row>
    <row r="121" spans="1:12" ht="14.4" x14ac:dyDescent="0.3">
      <c r="A121" s="14"/>
      <c r="B121" s="15"/>
      <c r="C121" s="11"/>
      <c r="D121" s="6"/>
      <c r="E121" s="42" t="s">
        <v>68</v>
      </c>
      <c r="F121" s="43">
        <v>50</v>
      </c>
      <c r="G121" s="43">
        <v>2.4</v>
      </c>
      <c r="H121" s="43">
        <v>3.5</v>
      </c>
      <c r="I121" s="43">
        <v>22.8</v>
      </c>
      <c r="J121" s="43">
        <v>108</v>
      </c>
      <c r="K121" s="44" t="s">
        <v>53</v>
      </c>
      <c r="L121" s="43">
        <v>13.44</v>
      </c>
    </row>
    <row r="122" spans="1:12" ht="14.4" x14ac:dyDescent="0.3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>
        <v>4.5999999999999996</v>
      </c>
      <c r="H122" s="43">
        <v>3.6</v>
      </c>
      <c r="I122" s="43">
        <v>12.6</v>
      </c>
      <c r="J122" s="43">
        <v>100.4</v>
      </c>
      <c r="K122" s="44" t="s">
        <v>56</v>
      </c>
      <c r="L122" s="43">
        <v>14.66</v>
      </c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40</v>
      </c>
      <c r="G123" s="43">
        <v>2.6</v>
      </c>
      <c r="H123" s="43">
        <v>0.8</v>
      </c>
      <c r="I123" s="43">
        <v>18.399999999999999</v>
      </c>
      <c r="J123" s="43">
        <v>92</v>
      </c>
      <c r="K123" s="44" t="s">
        <v>53</v>
      </c>
      <c r="L123" s="43">
        <v>2.82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6"/>
      <c r="B126" s="17"/>
      <c r="C126" s="8"/>
      <c r="D126" s="18" t="s">
        <v>33</v>
      </c>
      <c r="E126" s="9"/>
      <c r="F126" s="19">
        <f>SUM(F119:F125)</f>
        <v>500</v>
      </c>
      <c r="G126" s="19">
        <f>SUM(G119:G125)</f>
        <v>22.700000000000003</v>
      </c>
      <c r="H126" s="19">
        <f>SUM(H119:H125)</f>
        <v>31.12</v>
      </c>
      <c r="I126" s="19">
        <f>SUM(I119:I125)</f>
        <v>59.82</v>
      </c>
      <c r="J126" s="19">
        <f>SUM(J119:J125)</f>
        <v>593.6</v>
      </c>
      <c r="K126" s="25"/>
      <c r="L126" s="19">
        <f>SUM(L119:L125)</f>
        <v>59.359999999999992</v>
      </c>
    </row>
    <row r="127" spans="1:12" ht="14.4" x14ac:dyDescent="0.3">
      <c r="A127" s="13">
        <f>A119</f>
        <v>2</v>
      </c>
      <c r="B127" s="13">
        <f>B119</f>
        <v>2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>SUM(G127:G135)</f>
        <v>0</v>
      </c>
      <c r="H136" s="19">
        <f>SUM(H127:H135)</f>
        <v>0</v>
      </c>
      <c r="I136" s="19">
        <f>SUM(I127:I135)</f>
        <v>0</v>
      </c>
      <c r="J136" s="19">
        <f>SUM(J127:J135)</f>
        <v>0</v>
      </c>
      <c r="K136" s="25"/>
      <c r="L136" s="19">
        <f>SUM(L127:L135)</f>
        <v>0</v>
      </c>
    </row>
    <row r="137" spans="1:12" ht="15" thickBot="1" x14ac:dyDescent="0.3">
      <c r="A137" s="33">
        <f>A119</f>
        <v>2</v>
      </c>
      <c r="B137" s="33">
        <f>B119</f>
        <v>2</v>
      </c>
      <c r="C137" s="56" t="s">
        <v>4</v>
      </c>
      <c r="D137" s="57"/>
      <c r="E137" s="31"/>
      <c r="F137" s="32">
        <f>F126+F136</f>
        <v>500</v>
      </c>
      <c r="G137" s="32">
        <f t="shared" ref="G137:L137" si="9">G126+G136</f>
        <v>22.700000000000003</v>
      </c>
      <c r="H137" s="32">
        <f t="shared" si="9"/>
        <v>31.12</v>
      </c>
      <c r="I137" s="32">
        <f t="shared" si="9"/>
        <v>59.82</v>
      </c>
      <c r="J137" s="32">
        <f t="shared" si="9"/>
        <v>593.6</v>
      </c>
      <c r="K137" s="32"/>
      <c r="L137" s="32">
        <f t="shared" si="9"/>
        <v>59.359999999999992</v>
      </c>
    </row>
    <row r="138" spans="1:12" ht="14.4" x14ac:dyDescent="0.3">
      <c r="A138" s="20">
        <v>2</v>
      </c>
      <c r="B138" s="21">
        <v>3</v>
      </c>
      <c r="C138" s="22" t="s">
        <v>20</v>
      </c>
      <c r="D138" s="5" t="s">
        <v>21</v>
      </c>
      <c r="E138" s="39" t="s">
        <v>69</v>
      </c>
      <c r="F138" s="40">
        <v>90</v>
      </c>
      <c r="G138" s="40">
        <v>13.41</v>
      </c>
      <c r="H138" s="40">
        <v>13.95</v>
      </c>
      <c r="I138" s="40">
        <v>2.0699999999999998</v>
      </c>
      <c r="J138" s="40">
        <v>188.28</v>
      </c>
      <c r="K138" s="41" t="s">
        <v>70</v>
      </c>
      <c r="L138" s="40">
        <v>59.88</v>
      </c>
    </row>
    <row r="139" spans="1:12" ht="14.4" x14ac:dyDescent="0.3">
      <c r="A139" s="23"/>
      <c r="B139" s="15"/>
      <c r="C139" s="11"/>
      <c r="D139" s="8" t="s">
        <v>26</v>
      </c>
      <c r="E139" s="53" t="s">
        <v>71</v>
      </c>
      <c r="F139" s="54">
        <v>20</v>
      </c>
      <c r="G139" s="54">
        <v>0.3</v>
      </c>
      <c r="H139" s="54">
        <v>0.03</v>
      </c>
      <c r="I139" s="54">
        <v>1.73</v>
      </c>
      <c r="J139" s="54">
        <v>8.4</v>
      </c>
      <c r="K139" s="55">
        <v>54</v>
      </c>
      <c r="L139" s="54">
        <v>1.08</v>
      </c>
    </row>
    <row r="140" spans="1:12" ht="14.4" x14ac:dyDescent="0.3">
      <c r="A140" s="23"/>
      <c r="B140" s="15"/>
      <c r="C140" s="11"/>
      <c r="D140" s="6" t="s">
        <v>29</v>
      </c>
      <c r="E140" s="42" t="s">
        <v>72</v>
      </c>
      <c r="F140" s="43">
        <v>150</v>
      </c>
      <c r="G140" s="43">
        <v>8.1999999999999993</v>
      </c>
      <c r="H140" s="43">
        <v>6.3</v>
      </c>
      <c r="I140" s="43">
        <v>38.700000000000003</v>
      </c>
      <c r="J140" s="43">
        <v>245</v>
      </c>
      <c r="K140" s="44">
        <v>171</v>
      </c>
      <c r="L140" s="43">
        <v>9.15</v>
      </c>
    </row>
    <row r="141" spans="1:12" ht="14.4" x14ac:dyDescent="0.3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0.2</v>
      </c>
      <c r="H141" s="43">
        <v>0</v>
      </c>
      <c r="I141" s="43">
        <v>10.199999999999999</v>
      </c>
      <c r="J141" s="43">
        <v>41</v>
      </c>
      <c r="K141" s="44">
        <v>377</v>
      </c>
      <c r="L141" s="43">
        <v>3.86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45</v>
      </c>
      <c r="F142" s="43">
        <v>20</v>
      </c>
      <c r="G142" s="43">
        <v>2.13</v>
      </c>
      <c r="H142" s="43">
        <v>0.93</v>
      </c>
      <c r="I142" s="43">
        <v>8.73</v>
      </c>
      <c r="J142" s="43">
        <v>54.8</v>
      </c>
      <c r="K142" s="44" t="s">
        <v>53</v>
      </c>
      <c r="L142" s="43">
        <v>1.62</v>
      </c>
    </row>
    <row r="143" spans="1:12" ht="14.4" x14ac:dyDescent="0.3">
      <c r="A143" s="23"/>
      <c r="B143" s="15"/>
      <c r="C143" s="11"/>
      <c r="D143" s="7" t="s">
        <v>24</v>
      </c>
      <c r="E143" s="42" t="s">
        <v>52</v>
      </c>
      <c r="F143" s="43">
        <v>100</v>
      </c>
      <c r="G143" s="43">
        <v>1.4</v>
      </c>
      <c r="H143" s="43">
        <v>0.3</v>
      </c>
      <c r="I143" s="43">
        <v>16</v>
      </c>
      <c r="J143" s="43">
        <v>72.3</v>
      </c>
      <c r="K143" s="44" t="s">
        <v>53</v>
      </c>
      <c r="L143" s="43">
        <v>18.75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4"/>
      <c r="B145" s="17"/>
      <c r="C145" s="8"/>
      <c r="D145" s="18" t="s">
        <v>33</v>
      </c>
      <c r="E145" s="9"/>
      <c r="F145" s="19">
        <f>SUM(F138:F144)</f>
        <v>580</v>
      </c>
      <c r="G145" s="19">
        <f>SUM(G138:G144)</f>
        <v>25.639999999999997</v>
      </c>
      <c r="H145" s="19">
        <f>SUM(H138:H144)</f>
        <v>21.509999999999998</v>
      </c>
      <c r="I145" s="19">
        <f>SUM(I138:I144)</f>
        <v>77.430000000000007</v>
      </c>
      <c r="J145" s="19">
        <f>SUM(J138:J144)</f>
        <v>609.78</v>
      </c>
      <c r="K145" s="25"/>
      <c r="L145" s="19">
        <f>SUM(L138:L144)</f>
        <v>94.34</v>
      </c>
    </row>
    <row r="146" spans="1:12" ht="14.4" x14ac:dyDescent="0.3">
      <c r="A146" s="26">
        <f>A138</f>
        <v>2</v>
      </c>
      <c r="B146" s="13">
        <f>B138</f>
        <v>3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>SUM(G146:G154)</f>
        <v>0</v>
      </c>
      <c r="H155" s="19">
        <f>SUM(H146:H154)</f>
        <v>0</v>
      </c>
      <c r="I155" s="19">
        <f>SUM(I146:I154)</f>
        <v>0</v>
      </c>
      <c r="J155" s="19">
        <f>SUM(J146:J154)</f>
        <v>0</v>
      </c>
      <c r="K155" s="25"/>
      <c r="L155" s="19">
        <f>SUM(L146:L154)</f>
        <v>0</v>
      </c>
    </row>
    <row r="156" spans="1:12" ht="15" thickBot="1" x14ac:dyDescent="0.3">
      <c r="A156" s="29">
        <f>A138</f>
        <v>2</v>
      </c>
      <c r="B156" s="30">
        <f>B138</f>
        <v>3</v>
      </c>
      <c r="C156" s="56" t="s">
        <v>4</v>
      </c>
      <c r="D156" s="57"/>
      <c r="E156" s="31"/>
      <c r="F156" s="32">
        <f>F145+F155</f>
        <v>580</v>
      </c>
      <c r="G156" s="32">
        <f t="shared" ref="G156:L156" si="10">G145+G155</f>
        <v>25.639999999999997</v>
      </c>
      <c r="H156" s="32">
        <f t="shared" si="10"/>
        <v>21.509999999999998</v>
      </c>
      <c r="I156" s="32">
        <f t="shared" si="10"/>
        <v>77.430000000000007</v>
      </c>
      <c r="J156" s="32">
        <f t="shared" si="10"/>
        <v>609.78</v>
      </c>
      <c r="K156" s="32"/>
      <c r="L156" s="32">
        <f t="shared" si="10"/>
        <v>94.34</v>
      </c>
    </row>
    <row r="157" spans="1:12" ht="14.4" x14ac:dyDescent="0.3">
      <c r="A157" s="20">
        <v>2</v>
      </c>
      <c r="B157" s="21">
        <v>4</v>
      </c>
      <c r="C157" s="22" t="s">
        <v>20</v>
      </c>
      <c r="D157" s="5" t="s">
        <v>21</v>
      </c>
      <c r="E157" s="39" t="s">
        <v>73</v>
      </c>
      <c r="F157" s="40">
        <v>200</v>
      </c>
      <c r="G157" s="40">
        <v>8.15</v>
      </c>
      <c r="H157" s="40">
        <v>6</v>
      </c>
      <c r="I157" s="40">
        <v>38.549999999999997</v>
      </c>
      <c r="J157" s="40">
        <v>241.2</v>
      </c>
      <c r="K157" s="41">
        <v>5413</v>
      </c>
      <c r="L157" s="40">
        <v>21.37</v>
      </c>
    </row>
    <row r="158" spans="1:12" ht="14.4" x14ac:dyDescent="0.3">
      <c r="A158" s="23"/>
      <c r="B158" s="15"/>
      <c r="C158" s="11"/>
      <c r="D158" s="6"/>
      <c r="E158" s="53" t="s">
        <v>50</v>
      </c>
      <c r="F158" s="54">
        <v>10</v>
      </c>
      <c r="G158" s="54">
        <v>2.2999999999999998</v>
      </c>
      <c r="H158" s="54">
        <v>2.95</v>
      </c>
      <c r="I158" s="54">
        <v>0</v>
      </c>
      <c r="J158" s="54">
        <v>47</v>
      </c>
      <c r="K158" s="55">
        <v>15</v>
      </c>
      <c r="L158" s="54">
        <v>8.51</v>
      </c>
    </row>
    <row r="159" spans="1:12" ht="14.4" x14ac:dyDescent="0.3">
      <c r="A159" s="23"/>
      <c r="B159" s="15"/>
      <c r="C159" s="11"/>
      <c r="D159" s="6"/>
      <c r="E159" s="50" t="s">
        <v>49</v>
      </c>
      <c r="F159" s="43">
        <v>10</v>
      </c>
      <c r="G159" s="43">
        <v>0.1</v>
      </c>
      <c r="H159" s="43">
        <v>7.2</v>
      </c>
      <c r="I159" s="43">
        <v>0.13</v>
      </c>
      <c r="J159" s="43">
        <v>65.72</v>
      </c>
      <c r="K159" s="44">
        <v>14</v>
      </c>
      <c r="L159" s="43">
        <v>11.3</v>
      </c>
    </row>
    <row r="160" spans="1:12" ht="14.4" x14ac:dyDescent="0.3">
      <c r="A160" s="23"/>
      <c r="B160" s="15"/>
      <c r="C160" s="11"/>
      <c r="D160" s="7" t="s">
        <v>22</v>
      </c>
      <c r="E160" s="42" t="s">
        <v>60</v>
      </c>
      <c r="F160" s="43">
        <v>200</v>
      </c>
      <c r="G160" s="43">
        <v>3.8</v>
      </c>
      <c r="H160" s="43">
        <v>2.9</v>
      </c>
      <c r="I160" s="43">
        <v>14.04</v>
      </c>
      <c r="J160" s="43">
        <v>96.89</v>
      </c>
      <c r="K160" s="44">
        <v>379</v>
      </c>
      <c r="L160" s="43">
        <v>13.21</v>
      </c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20</v>
      </c>
      <c r="G161" s="43">
        <v>1.95</v>
      </c>
      <c r="H161" s="43">
        <v>0.6</v>
      </c>
      <c r="I161" s="43">
        <v>13.8</v>
      </c>
      <c r="J161" s="43">
        <v>46</v>
      </c>
      <c r="K161" s="44" t="s">
        <v>53</v>
      </c>
      <c r="L161" s="43">
        <v>1.41</v>
      </c>
    </row>
    <row r="162" spans="1:12" ht="14.4" x14ac:dyDescent="0.3">
      <c r="A162" s="23"/>
      <c r="B162" s="15"/>
      <c r="C162" s="11"/>
      <c r="D162" s="7" t="s">
        <v>24</v>
      </c>
      <c r="E162" s="42" t="s">
        <v>52</v>
      </c>
      <c r="F162" s="43">
        <v>150</v>
      </c>
      <c r="G162" s="43">
        <v>2.1</v>
      </c>
      <c r="H162" s="43">
        <v>0.45</v>
      </c>
      <c r="I162" s="43">
        <v>24</v>
      </c>
      <c r="J162" s="43">
        <v>108.45</v>
      </c>
      <c r="K162" s="44" t="s">
        <v>53</v>
      </c>
      <c r="L162" s="43">
        <v>64.2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4"/>
      <c r="B164" s="17"/>
      <c r="C164" s="8"/>
      <c r="D164" s="18" t="s">
        <v>33</v>
      </c>
      <c r="E164" s="9"/>
      <c r="F164" s="19">
        <f>SUM(F157:F163)</f>
        <v>590</v>
      </c>
      <c r="G164" s="19">
        <f>SUM(G157:G163)</f>
        <v>18.399999999999999</v>
      </c>
      <c r="H164" s="19">
        <f>SUM(H157:H163)</f>
        <v>20.099999999999998</v>
      </c>
      <c r="I164" s="19">
        <f>SUM(I157:I163)</f>
        <v>90.52</v>
      </c>
      <c r="J164" s="19">
        <f>SUM(J157:J163)</f>
        <v>605.26</v>
      </c>
      <c r="K164" s="25"/>
      <c r="L164" s="19">
        <f>SUM(L157:L163)</f>
        <v>120</v>
      </c>
    </row>
    <row r="165" spans="1:12" ht="14.4" x14ac:dyDescent="0.3">
      <c r="A165" s="26">
        <f>A157</f>
        <v>2</v>
      </c>
      <c r="B165" s="13">
        <f>B157</f>
        <v>4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52"/>
      <c r="L165" s="43"/>
    </row>
    <row r="166" spans="1:12" ht="14.4" x14ac:dyDescent="0.3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>SUM(G165:G173)</f>
        <v>0</v>
      </c>
      <c r="H174" s="19">
        <f>SUM(H165:H173)</f>
        <v>0</v>
      </c>
      <c r="I174" s="19">
        <f>SUM(I165:I173)</f>
        <v>0</v>
      </c>
      <c r="J174" s="19">
        <f>SUM(J165:J173)</f>
        <v>0</v>
      </c>
      <c r="K174" s="25"/>
      <c r="L174" s="19">
        <f>SUM(L165:L173)</f>
        <v>0</v>
      </c>
    </row>
    <row r="175" spans="1:12" ht="15" thickBot="1" x14ac:dyDescent="0.3">
      <c r="A175" s="29">
        <f>A157</f>
        <v>2</v>
      </c>
      <c r="B175" s="30">
        <f>B157</f>
        <v>4</v>
      </c>
      <c r="C175" s="56" t="s">
        <v>4</v>
      </c>
      <c r="D175" s="57"/>
      <c r="E175" s="31"/>
      <c r="F175" s="32">
        <f>F164+F174</f>
        <v>590</v>
      </c>
      <c r="G175" s="32">
        <f t="shared" ref="G175:L175" si="11">G164+G174</f>
        <v>18.399999999999999</v>
      </c>
      <c r="H175" s="32">
        <f t="shared" si="11"/>
        <v>20.099999999999998</v>
      </c>
      <c r="I175" s="32">
        <f t="shared" si="11"/>
        <v>90.52</v>
      </c>
      <c r="J175" s="32">
        <f t="shared" si="11"/>
        <v>605.26</v>
      </c>
      <c r="K175" s="32"/>
      <c r="L175" s="32">
        <f t="shared" si="11"/>
        <v>120</v>
      </c>
    </row>
    <row r="176" spans="1:12" ht="14.4" x14ac:dyDescent="0.3">
      <c r="A176" s="20">
        <v>2</v>
      </c>
      <c r="B176" s="21">
        <v>5</v>
      </c>
      <c r="C176" s="22" t="s">
        <v>20</v>
      </c>
      <c r="D176" s="5" t="s">
        <v>21</v>
      </c>
      <c r="E176" s="51" t="s">
        <v>43</v>
      </c>
      <c r="F176" s="40">
        <v>200</v>
      </c>
      <c r="G176" s="40">
        <v>14.98</v>
      </c>
      <c r="H176" s="40">
        <v>16</v>
      </c>
      <c r="I176" s="40">
        <v>50.12</v>
      </c>
      <c r="J176" s="40">
        <v>397.12</v>
      </c>
      <c r="K176" s="41" t="s">
        <v>44</v>
      </c>
      <c r="L176" s="40">
        <v>27.55</v>
      </c>
    </row>
    <row r="177" spans="1:12" ht="14.4" x14ac:dyDescent="0.3">
      <c r="A177" s="23"/>
      <c r="B177" s="15"/>
      <c r="C177" s="11"/>
      <c r="D177" s="7" t="s">
        <v>22</v>
      </c>
      <c r="E177" s="42" t="s">
        <v>51</v>
      </c>
      <c r="F177" s="43">
        <v>200</v>
      </c>
      <c r="G177" s="43">
        <v>0.2</v>
      </c>
      <c r="H177" s="43">
        <v>0</v>
      </c>
      <c r="I177" s="43">
        <v>10.199999999999999</v>
      </c>
      <c r="J177" s="43">
        <v>41</v>
      </c>
      <c r="K177" s="44">
        <v>377</v>
      </c>
      <c r="L177" s="43">
        <v>3.77</v>
      </c>
    </row>
    <row r="178" spans="1:12" ht="14.4" x14ac:dyDescent="0.3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24</v>
      </c>
      <c r="E179" s="42" t="s">
        <v>52</v>
      </c>
      <c r="F179" s="43">
        <v>150</v>
      </c>
      <c r="G179" s="43">
        <v>2.1</v>
      </c>
      <c r="H179" s="43">
        <v>0.45</v>
      </c>
      <c r="I179" s="43">
        <v>24</v>
      </c>
      <c r="J179" s="43">
        <v>108.45</v>
      </c>
      <c r="K179" s="44" t="s">
        <v>53</v>
      </c>
      <c r="L179" s="43">
        <v>64.5</v>
      </c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3">
      <c r="A182" s="24"/>
      <c r="B182" s="17"/>
      <c r="C182" s="8"/>
      <c r="D182" s="18" t="s">
        <v>33</v>
      </c>
      <c r="E182" s="9"/>
      <c r="F182" s="19">
        <f>SUM(F176:F181)</f>
        <v>550</v>
      </c>
      <c r="G182" s="19">
        <f>SUM(G176:G181)</f>
        <v>17.28</v>
      </c>
      <c r="H182" s="19">
        <f>SUM(H176:H181)</f>
        <v>16.45</v>
      </c>
      <c r="I182" s="19">
        <f>SUM(I176:I181)</f>
        <v>84.32</v>
      </c>
      <c r="J182" s="19">
        <f>SUM(J176:J181)</f>
        <v>546.57000000000005</v>
      </c>
      <c r="K182" s="25"/>
      <c r="L182" s="19">
        <f>SUM(L176:L181)</f>
        <v>95.82</v>
      </c>
    </row>
    <row r="183" spans="1:12" ht="14.4" x14ac:dyDescent="0.3">
      <c r="A183" s="26">
        <f>A176</f>
        <v>2</v>
      </c>
      <c r="B183" s="13">
        <f>B176</f>
        <v>5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>SUM(G183:G191)</f>
        <v>0</v>
      </c>
      <c r="H192" s="19">
        <f>SUM(H183:H191)</f>
        <v>0</v>
      </c>
      <c r="I192" s="19">
        <f>SUM(I183:I191)</f>
        <v>0</v>
      </c>
      <c r="J192" s="19">
        <f>SUM(J183:J191)</f>
        <v>0</v>
      </c>
      <c r="K192" s="25"/>
      <c r="L192" s="19">
        <f>SUM(L183:L191)</f>
        <v>0</v>
      </c>
    </row>
    <row r="193" spans="1:12" ht="15" thickBot="1" x14ac:dyDescent="0.3">
      <c r="A193" s="29">
        <f>A176</f>
        <v>2</v>
      </c>
      <c r="B193" s="30">
        <f>B176</f>
        <v>5</v>
      </c>
      <c r="C193" s="56" t="s">
        <v>4</v>
      </c>
      <c r="D193" s="57"/>
      <c r="E193" s="31"/>
      <c r="F193" s="32">
        <f>F182+F192</f>
        <v>550</v>
      </c>
      <c r="G193" s="32">
        <f t="shared" ref="G193:L193" si="12">G182+G192</f>
        <v>17.28</v>
      </c>
      <c r="H193" s="32">
        <f t="shared" si="12"/>
        <v>16.45</v>
      </c>
      <c r="I193" s="32">
        <f t="shared" si="12"/>
        <v>84.32</v>
      </c>
      <c r="J193" s="32">
        <f t="shared" si="12"/>
        <v>546.57000000000005</v>
      </c>
      <c r="K193" s="32"/>
      <c r="L193" s="32">
        <f t="shared" si="12"/>
        <v>95.82</v>
      </c>
    </row>
    <row r="194" spans="1:12" ht="13.8" thickBot="1" x14ac:dyDescent="0.3">
      <c r="A194" s="27"/>
      <c r="B194" s="28"/>
      <c r="C194" s="61" t="s">
        <v>5</v>
      </c>
      <c r="D194" s="61"/>
      <c r="E194" s="61"/>
      <c r="F194" s="34">
        <f>(F25+F43+F61+F80+F99+F118+F137+F156+F175+F193)/(IF(F25=0,0,1)+IF(F43=0,0,1)+IF(F61=0,0,1)+IF(F80=0,0,1)+IF(F99=0,0,1)+IF(F118=0,0,1)+IF(F137=0,0,1)+IF(F156=0,0,1)+IF(F175=0,0,1)+IF(F193=0,0,1))</f>
        <v>569</v>
      </c>
      <c r="G194" s="34">
        <f>(G25+G43+G61+G80+G99+G118+G137+G156+G175+G193)/(IF(G25=0,0,1)+IF(G43=0,0,1)+IF(G61=0,0,1)+IF(G80=0,0,1)+IF(G99=0,0,1)+IF(G118=0,0,1)+IF(G137=0,0,1)+IF(G156=0,0,1)+IF(G175=0,0,1)+IF(G193=0,0,1))</f>
        <v>20.873000000000001</v>
      </c>
      <c r="H194" s="34">
        <f>(H25+H43+H61+H80+H99+H118+H137+H156+H175+H193)/(IF(H25=0,0,1)+IF(H43=0,0,1)+IF(H61=0,0,1)+IF(H80=0,0,1)+IF(H99=0,0,1)+IF(H118=0,0,1)+IF(H137=0,0,1)+IF(H156=0,0,1)+IF(H175=0,0,1)+IF(H193=0,0,1))</f>
        <v>20.949999999999996</v>
      </c>
      <c r="I194" s="34">
        <f>(I25+I43+I61+I80+I99+I118+I137+I156+I175+I193)/(IF(I25=0,0,1)+IF(I43=0,0,1)+IF(I61=0,0,1)+IF(I80=0,0,1)+IF(I99=0,0,1)+IF(I118=0,0,1)+IF(I137=0,0,1)+IF(I156=0,0,1)+IF(I175=0,0,1)+IF(I193=0,0,1))</f>
        <v>80.541000000000011</v>
      </c>
      <c r="J194" s="34">
        <f>(J25+J43+J61+J80+J99+J118+J137+J156+J175+J193)/(IF(J25=0,0,1)+IF(J43=0,0,1)+IF(J61=0,0,1)+IF(J80=0,0,1)+IF(J99=0,0,1)+IF(J118=0,0,1)+IF(J137=0,0,1)+IF(J156=0,0,1)+IF(J175=0,0,1)+IF(J193=0,0,1))</f>
        <v>596.89300000000003</v>
      </c>
      <c r="K194" s="34"/>
      <c r="L194" s="34">
        <f>(L25+L43+L61+L80+L99+L118+L137+L156+L175+L193)/(IF(L25=0,0,1)+IF(L43=0,0,1)+IF(L61=0,0,1)+IF(L80=0,0,1)+IF(L99=0,0,1)+IF(L118=0,0,1)+IF(L137=0,0,1)+IF(L156=0,0,1)+IF(L175=0,0,1)+IF(L193=0,0,1))</f>
        <v>98.176000000000002</v>
      </c>
    </row>
  </sheetData>
  <mergeCells count="14">
    <mergeCell ref="C193:D193"/>
    <mergeCell ref="C194:E194"/>
    <mergeCell ref="C80:D80"/>
    <mergeCell ref="C99:D99"/>
    <mergeCell ref="C118:D118"/>
    <mergeCell ref="C137:D137"/>
    <mergeCell ref="C156:D156"/>
    <mergeCell ref="C175:D175"/>
    <mergeCell ref="C61:D61"/>
    <mergeCell ref="C1:E1"/>
    <mergeCell ref="H1:K1"/>
    <mergeCell ref="H2:K2"/>
    <mergeCell ref="C25:D25"/>
    <mergeCell ref="C43:D4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2026-04-30T10:09:25Z</cp:lastPrinted>
  <dcterms:created xsi:type="dcterms:W3CDTF">2022-05-16T14:23:56Z</dcterms:created>
  <dcterms:modified xsi:type="dcterms:W3CDTF">2026-04-30T10:38:01Z</dcterms:modified>
</cp:coreProperties>
</file>